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omaranwar/Desktop/"/>
    </mc:Choice>
  </mc:AlternateContent>
  <xr:revisionPtr revIDLastSave="0" documentId="13_ncr:1_{8F30B1B2-5155-5D46-9CC3-34356F1F1214}" xr6:coauthVersionLast="47" xr6:coauthVersionMax="47" xr10:uidLastSave="{00000000-0000-0000-0000-000000000000}"/>
  <bookViews>
    <workbookView xWindow="0" yWindow="660" windowWidth="30240" windowHeight="18980" xr2:uid="{00000000-000D-0000-FFFF-FFFF00000000}"/>
  </bookViews>
  <sheets>
    <sheet name="Summary" sheetId="1" r:id="rId1"/>
    <sheet name="Capability Assessment" sheetId="2" r:id="rId2"/>
    <sheet name="Lens Scoring" sheetId="3" r:id="rId3"/>
    <sheet name="Action Plan" sheetId="4" r:id="rId4"/>
    <sheet name="Instruction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0" i="3"/>
  <c r="G9" i="3"/>
  <c r="G8" i="3"/>
  <c r="G7" i="3"/>
  <c r="G6" i="3"/>
  <c r="G5" i="3"/>
  <c r="G4" i="3"/>
  <c r="E10" i="2"/>
  <c r="E9" i="2"/>
  <c r="E8" i="2"/>
  <c r="E7" i="2"/>
  <c r="E6" i="2"/>
  <c r="E5" i="2"/>
  <c r="E4" i="2"/>
  <c r="E3" i="2"/>
  <c r="F5" i="1"/>
  <c r="H5" i="1" s="1"/>
  <c r="D5" i="1"/>
</calcChain>
</file>

<file path=xl/sharedStrings.xml><?xml version="1.0" encoding="utf-8"?>
<sst xmlns="http://schemas.openxmlformats.org/spreadsheetml/2006/main" count="179" uniqueCount="120">
  <si>
    <t>FinOps Assessment - Summary</t>
  </si>
  <si>
    <t>Target group</t>
  </si>
  <si>
    <t>Product Team Alpha (Customer Platform)</t>
  </si>
  <si>
    <t>Scores</t>
  </si>
  <si>
    <t>Target scope (capabilities)</t>
  </si>
  <si>
    <t>Allocation; Reporting &amp; Analytics; Forecasting; Budgeting; Rate Optimization; Workload Optimization; Education &amp; Enablement; Tagging/Metadata Hygiene</t>
  </si>
  <si>
    <t>Current avg</t>
  </si>
  <si>
    <t>Target avg</t>
  </si>
  <si>
    <t>Gap</t>
  </si>
  <si>
    <t>Lens weighting (K/P/M/A/Auto)</t>
  </si>
  <si>
    <t>35% / 25% / 20% / 10% / 10%</t>
  </si>
  <si>
    <t>Assessment date</t>
  </si>
  <si>
    <t>2026-04-06</t>
  </si>
  <si>
    <t>Assessment owner</t>
  </si>
  <si>
    <t>FinOps Lead</t>
  </si>
  <si>
    <t>How to use this workbook: Summary gives the headline view, Capability Assessment is the main scoring sheet, Lens Scoring shows why a capability is weak or strong, and Action Plan turns the findings into practical work.</t>
  </si>
  <si>
    <t>Next steps (example):
1) Fix tagging standards and enforce via IaC checks.
2) Build a weekly cost report with ownership by service/team.
3) Introduce budget thresholds and a monthly forecast review.
4) Commitments review (RIs/Savings Plans) every quarter.</t>
  </si>
  <si>
    <t>FinOps Assessment - Capability Assessment</t>
  </si>
  <si>
    <t>Capability</t>
  </si>
  <si>
    <t>Domain</t>
  </si>
  <si>
    <t>Current (1-5)</t>
  </si>
  <si>
    <t>Target (1-5)</t>
  </si>
  <si>
    <t>Priority</t>
  </si>
  <si>
    <t>Owner</t>
  </si>
  <si>
    <t>Notes</t>
  </si>
  <si>
    <t>Next step</t>
  </si>
  <si>
    <t>Allocation</t>
  </si>
  <si>
    <t>Understand</t>
  </si>
  <si>
    <t>High</t>
  </si>
  <si>
    <t>FinOps + Eng</t>
  </si>
  <si>
    <t>Tags inconsistent; shared costs not attributed reliably.</t>
  </si>
  <si>
    <t>Define tagging standard + enforce in CI; backfill top services.</t>
  </si>
  <si>
    <t>Reporting &amp; Analytics</t>
  </si>
  <si>
    <t>FinOps</t>
  </si>
  <si>
    <t>Reports exist but are late and not owned by teams.</t>
  </si>
  <si>
    <t>Weekly report + owners; add top drivers and trend/variance notes.</t>
  </si>
  <si>
    <t>Tagging/Metadata Hygiene</t>
  </si>
  <si>
    <t>Platform Eng</t>
  </si>
  <si>
    <t>Mixed casing/typos; missing env/service/owner tags.</t>
  </si>
  <si>
    <t>Add required tags in Terraform modules; policy checks in PR.</t>
  </si>
  <si>
    <t>Rate Optimization</t>
  </si>
  <si>
    <t>Optimize</t>
  </si>
  <si>
    <t>Medium</t>
  </si>
  <si>
    <t>Commitments not reviewed consistently.</t>
  </si>
  <si>
    <t>Quarterly RI/SP review; coverage targets by account/workload.</t>
  </si>
  <si>
    <t>Workload Optimization</t>
  </si>
  <si>
    <t>SRE</t>
  </si>
  <si>
    <t>Rightsizing ad-hoc; no regular schedule.</t>
  </si>
  <si>
    <t>Monthly rightsizing sweep; automate idle resource cleanup.</t>
  </si>
  <si>
    <t>Forecasting</t>
  </si>
  <si>
    <t>Quantify Value</t>
  </si>
  <si>
    <t>Finance + FinOps</t>
  </si>
  <si>
    <t>Forecast is reactive; no variance review cadence.</t>
  </si>
  <si>
    <t>Monthly forecast meeting; track drivers + variance reasons.</t>
  </si>
  <si>
    <t>Budgeting</t>
  </si>
  <si>
    <t>Manage Practice</t>
  </si>
  <si>
    <t>Low</t>
  </si>
  <si>
    <t>Finance</t>
  </si>
  <si>
    <t>Budgets exist but not tied to owners and services.</t>
  </si>
  <si>
    <t>Add service-level budgets; alert at 80/100% thresholds.</t>
  </si>
  <si>
    <t>Education &amp; Enablement</t>
  </si>
  <si>
    <t>Engineers unsure what they can change and why.</t>
  </si>
  <si>
    <t>Run short enablement sessions; publish playbooks/checklists.</t>
  </si>
  <si>
    <t>Quick guide: Each row is one capability. Current score = where you are today. Target score = where you want to get to next. Gap = Target - Current. Priority shows what to fix first. Owner shows who is responsible. Notes explain the issue. Next step explains what should happen next.</t>
  </si>
  <si>
    <t>FinOps Assessment - Lens Scoring</t>
  </si>
  <si>
    <t>Weights</t>
  </si>
  <si>
    <t>Knowledge</t>
  </si>
  <si>
    <t>Process</t>
  </si>
  <si>
    <t>Metrics</t>
  </si>
  <si>
    <t>Adoption</t>
  </si>
  <si>
    <t>Automation</t>
  </si>
  <si>
    <t>Weighted score</t>
  </si>
  <si>
    <t>Quick guide: This sheet scores each capability across 5 lenses. Knowledge = do people understand it? Process = is there a repeatable process? Metrics = are there useful measures? Adoption = are teams using it? Automation = how much is automated? Weighted score combines them using the weights above.</t>
  </si>
  <si>
    <t>FinOps Assessment - Action Plan</t>
  </si>
  <si>
    <t>Action</t>
  </si>
  <si>
    <t>Due date</t>
  </si>
  <si>
    <t>Status</t>
  </si>
  <si>
    <t>Publish tagging standard (owner/service/env/cost-center) + examples</t>
  </si>
  <si>
    <t>2026-04-20</t>
  </si>
  <si>
    <t>In progress</t>
  </si>
  <si>
    <t>Agree required tags; document in repo.</t>
  </si>
  <si>
    <t>Add CI checks to block missing required tags in Terraform PRs</t>
  </si>
  <si>
    <t>2026-05-04</t>
  </si>
  <si>
    <t>Not started</t>
  </si>
  <si>
    <t>Fail builds for missing tags; add exceptions list.</t>
  </si>
  <si>
    <t>Set up weekly cost report (top services + variance notes)</t>
  </si>
  <si>
    <t>2026-04-16</t>
  </si>
  <si>
    <t>One pager shared with owners; add commentary.</t>
  </si>
  <si>
    <t>Define showback view by team/service (first 3 services)</t>
  </si>
  <si>
    <t>2026-04-27</t>
  </si>
  <si>
    <t>Start with biggest cost drivers.</t>
  </si>
  <si>
    <t>Create monthly rightsizing sweep process</t>
  </si>
  <si>
    <t>2026-05-06</t>
  </si>
  <si>
    <t>Track savings opportunities and actions taken.</t>
  </si>
  <si>
    <t>Quarterly commitments review (RIs/Savings Plans) + targets</t>
  </si>
  <si>
    <t>2026-05-21</t>
  </si>
  <si>
    <t>Set coverage targets and owners.</t>
  </si>
  <si>
    <t>Introduce forecast cadence + driver tracking</t>
  </si>
  <si>
    <t>2026-05-11</t>
  </si>
  <si>
    <t>Track forecast vs actual and reasons.</t>
  </si>
  <si>
    <t>Add service-level budget thresholds + 80/100 alerts</t>
  </si>
  <si>
    <t>2026-06-05</t>
  </si>
  <si>
    <t>Start with 2 services; expand later.</t>
  </si>
  <si>
    <t>Run 45-min FinOps enablement session for engineers</t>
  </si>
  <si>
    <t>2026-04-26</t>
  </si>
  <si>
    <t>Cover basics: tags, dashboards, optimization habits.</t>
  </si>
  <si>
    <t>Quick guide: This sheet turns the assessment into practical work. Each row is an action. Priority shows urgency, due date shows when it should be done, status tracks progress, and owner shows who is responsible.</t>
  </si>
  <si>
    <t>FinOps Assessment Workbook - Instructions</t>
  </si>
  <si>
    <t>How to use this workbook</t>
  </si>
  <si>
    <t>This workbook is a simple FinOps assessment tool. It helps you score key FinOps capabilities, set realistic targets, identify gaps, and turn the assessment into actions.
The workbook has 5 sheets:
1. Summary - overall view of the assessment
2. Capability Assessment - score each capability and define next steps
3. Lens Scoring - look at each capability through different lenses
4. Action Plan - track the work that needs to happen next
5. Instructions - explains how to use each sheet</t>
  </si>
  <si>
    <t>Sheet 1 - Summary</t>
  </si>
  <si>
    <t>Use this sheet as the front page of the assessment.
It shows:
- Target group = the team, product, or business area being assessed
- Target scope = the capabilities included in this assessment
- Lens weighting = how important each scoring lens is
- Current average = average of the current scores
- Target average = average of the target scores
- Gap = difference between current and target averages
- Next steps = a short summary of the most important actions</t>
  </si>
  <si>
    <t>Sheet 2 - Capability Assessment</t>
  </si>
  <si>
    <t>This is the main working sheet.
Each row is one FinOps capability. The columns help you judge:
- where you are now
- where you want to get to
- how important it is
- who owns it
- what the issue is
- what should happen next
Domain meanings:
Understand = understanding cloud cost and usage
Optimize = improving efficiency and reducing waste
Quantify Value = measuring and forecasting business value
Manage Practice = building the FinOps function and culture
Current score:
1 = very early / weak
2 = starting but inconsistent
3 = in place but still improving
4 = strong
5 = very mature
Target score = the realistic level you want to reach next.
Gap = Target - Current.
Priority = what needs attention first.
Owner = who is responsible.
Notes = why it was scored this way.
Next step = what should happen next.</t>
  </si>
  <si>
    <t>Sheet 3 - Lens Scoring</t>
  </si>
  <si>
    <t>This sheet breaks each capability into 5 lenses:
- Knowledge
- Process
- Metrics
- Adoption
- Automation
This helps show why a capability is weak or strong. For example, a capability might have good knowledge but weak automation.
Weighted score combines the 5 lenses using the weights shown at the top of the sheet.</t>
  </si>
  <si>
    <t>Sheet 4 - Action Plan</t>
  </si>
  <si>
    <t>This sheet turns the assessment into work.
Each row is one action.
Action = the task to complete
Capability = which capability the action relates to
Owner = who is responsible
Priority = High, Medium, or Low
Due date = when it should be completed
Status = Not started, In progress, or Done
Notes = extra detail or context</t>
  </si>
  <si>
    <t>Simple scoring tips</t>
  </si>
  <si>
    <t>Keep it practical:
- Start with a small number of capabilities
- Be honest about current maturity
- Set realistic short-term targets
- Make sure every priority area has an owner
- Use the Action Plan to turn gaps into progress
- Repeat the assessment later using the same scope so results can be compared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</si>
</sst>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font>
      <sz val="11"/>
      <name val="Carlito"/>
    </font>
    <font>
      <b/>
      <sz val="11"/>
      <name val="Carlito"/>
    </font>
    <font>
      <b/>
      <sz val="11"/>
      <color rgb="FF0F172A"/>
      <name val="Carlito"/>
    </font>
    <font>
      <b/>
      <sz val="16"/>
      <name val="Carlito"/>
    </font>
    <font>
      <b/>
      <sz val="13"/>
      <name val="Carlito"/>
    </font>
    <font>
      <b/>
      <sz val="18"/>
      <name val="Carlito"/>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Alignment="1">
      <alignment vertical="top" wrapText="1"/>
    </xf>
    <xf numFmtId="0" fontId="0" fillId="0" borderId="0" xfId="0" applyAlignment="1">
      <alignment vertical="top" wrapText="1"/>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top"/>
    </xf>
    <xf numFmtId="1" fontId="0" fillId="0" borderId="0" xfId="0" applyNumberFormat="1" applyAlignment="1">
      <alignment horizontal="center" vertical="top"/>
    </xf>
    <xf numFmtId="9" fontId="1" fillId="0" borderId="0" xfId="0" applyNumberFormat="1" applyFont="1"/>
    <xf numFmtId="2" fontId="0" fillId="0" borderId="0" xfId="0" applyNumberFormat="1" applyAlignment="1">
      <alignment horizontal="center"/>
    </xf>
    <xf numFmtId="164" fontId="0" fillId="0" borderId="0" xfId="0" applyNumberFormat="1"/>
    <xf numFmtId="0" fontId="4" fillId="0" borderId="0" xfId="0" applyFont="1"/>
    <xf numFmtId="0" fontId="1" fillId="0" borderId="0" xfId="0" applyFont="1" applyAlignment="1">
      <alignment horizontal="center" vertical="center" wrapText="1"/>
    </xf>
    <xf numFmtId="0" fontId="0" fillId="0" borderId="0" xfId="0" applyAlignment="1">
      <alignment vertical="center" wrapText="1"/>
    </xf>
    <xf numFmtId="0" fontId="0" fillId="0" borderId="0" xfId="0"/>
    <xf numFmtId="0" fontId="0" fillId="0" borderId="0" xfId="0" applyAlignment="1">
      <alignment vertical="top" wrapText="1"/>
    </xf>
    <xf numFmtId="0" fontId="5"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tabSelected="1" workbookViewId="0">
      <selection activeCell="B33" sqref="B33"/>
    </sheetView>
  </sheetViews>
  <sheetFormatPr baseColWidth="10" defaultColWidth="8.83203125" defaultRowHeight="15"/>
  <cols>
    <col min="1" max="1" width="20.6640625" customWidth="1"/>
    <col min="2" max="2" width="53.5" customWidth="1"/>
    <col min="3" max="3" width="16.5" customWidth="1"/>
    <col min="4" max="7" width="19.33203125" customWidth="1"/>
    <col min="8" max="8" width="16.5" customWidth="1"/>
  </cols>
  <sheetData>
    <row r="1" spans="1:8">
      <c r="A1" s="16" t="s">
        <v>0</v>
      </c>
      <c r="B1" s="14"/>
      <c r="C1" s="14"/>
      <c r="D1" s="14"/>
      <c r="E1" s="14"/>
      <c r="F1" s="14"/>
      <c r="G1" s="14"/>
      <c r="H1" s="14"/>
    </row>
    <row r="3" spans="1:8" ht="16">
      <c r="A3" s="2" t="s">
        <v>1</v>
      </c>
      <c r="B3" s="3" t="s">
        <v>2</v>
      </c>
      <c r="D3" s="17" t="s">
        <v>3</v>
      </c>
      <c r="E3" s="14"/>
      <c r="F3" s="14"/>
      <c r="G3" s="14"/>
      <c r="H3" s="14"/>
    </row>
    <row r="4" spans="1:8" ht="48">
      <c r="A4" s="2" t="s">
        <v>4</v>
      </c>
      <c r="B4" s="3" t="s">
        <v>5</v>
      </c>
      <c r="D4" s="18" t="s">
        <v>6</v>
      </c>
      <c r="E4" s="18"/>
      <c r="F4" s="18" t="s">
        <v>7</v>
      </c>
      <c r="G4" s="18"/>
      <c r="H4" s="4" t="s">
        <v>8</v>
      </c>
    </row>
    <row r="5" spans="1:8" ht="32">
      <c r="A5" s="2" t="s">
        <v>9</v>
      </c>
      <c r="B5" s="3" t="s">
        <v>10</v>
      </c>
      <c r="D5" s="19">
        <f>AVERAGE('Capability Assessment'!C3:C10)</f>
        <v>1.75</v>
      </c>
      <c r="E5" s="19"/>
      <c r="F5" s="19">
        <f>AVERAGE('Capability Assessment'!D3:D10)</f>
        <v>3.375</v>
      </c>
      <c r="G5" s="19"/>
      <c r="H5" s="5">
        <f>F5-D5</f>
        <v>1.625</v>
      </c>
    </row>
    <row r="6" spans="1:8" ht="16">
      <c r="A6" s="2" t="s">
        <v>11</v>
      </c>
      <c r="B6" s="3" t="s">
        <v>12</v>
      </c>
    </row>
    <row r="7" spans="1:8" ht="16">
      <c r="A7" s="2" t="s">
        <v>13</v>
      </c>
      <c r="B7" s="3" t="s">
        <v>14</v>
      </c>
    </row>
    <row r="9" spans="1:8">
      <c r="A9" s="13" t="s">
        <v>15</v>
      </c>
      <c r="B9" s="14"/>
      <c r="C9" s="14"/>
      <c r="D9" s="14"/>
      <c r="E9" s="14"/>
      <c r="F9" s="14"/>
      <c r="G9" s="14"/>
      <c r="H9" s="14"/>
    </row>
    <row r="10" spans="1:8">
      <c r="A10" s="14"/>
      <c r="B10" s="14"/>
      <c r="C10" s="14"/>
      <c r="D10" s="14"/>
      <c r="E10" s="14"/>
      <c r="F10" s="14"/>
      <c r="G10" s="14"/>
      <c r="H10" s="14"/>
    </row>
    <row r="11" spans="1:8">
      <c r="A11" s="14"/>
      <c r="B11" s="14"/>
      <c r="C11" s="14"/>
      <c r="D11" s="14"/>
      <c r="E11" s="14"/>
      <c r="F11" s="14"/>
      <c r="G11" s="14"/>
      <c r="H11" s="14"/>
    </row>
    <row r="13" spans="1:8">
      <c r="A13" s="15" t="s">
        <v>16</v>
      </c>
      <c r="B13" s="14"/>
      <c r="C13" s="14"/>
      <c r="D13" s="14"/>
      <c r="E13" s="14"/>
      <c r="F13" s="14"/>
      <c r="G13" s="14"/>
      <c r="H13" s="14"/>
    </row>
    <row r="14" spans="1:8">
      <c r="A14" s="14"/>
      <c r="B14" s="14"/>
      <c r="C14" s="14"/>
      <c r="D14" s="14"/>
      <c r="E14" s="14"/>
      <c r="F14" s="14"/>
      <c r="G14" s="14"/>
      <c r="H14" s="14"/>
    </row>
    <row r="15" spans="1:8">
      <c r="A15" s="14"/>
      <c r="B15" s="14"/>
      <c r="C15" s="14"/>
      <c r="D15" s="14"/>
      <c r="E15" s="14"/>
      <c r="F15" s="14"/>
      <c r="G15" s="14"/>
      <c r="H15" s="14"/>
    </row>
    <row r="16" spans="1:8">
      <c r="A16" s="14"/>
      <c r="B16" s="14"/>
      <c r="C16" s="14"/>
      <c r="D16" s="14"/>
      <c r="E16" s="14"/>
      <c r="F16" s="14"/>
      <c r="G16" s="14"/>
      <c r="H16" s="14"/>
    </row>
  </sheetData>
  <mergeCells count="8">
    <mergeCell ref="A9:H11"/>
    <mergeCell ref="A13:H16"/>
    <mergeCell ref="A1:H1"/>
    <mergeCell ref="D3:H3"/>
    <mergeCell ref="D4:E4"/>
    <mergeCell ref="F4:G4"/>
    <mergeCell ref="D5:E5"/>
    <mergeCell ref="F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zoomScale="101" workbookViewId="0">
      <selection activeCell="C33" sqref="C33"/>
    </sheetView>
  </sheetViews>
  <sheetFormatPr baseColWidth="10" defaultColWidth="8.83203125" defaultRowHeight="15"/>
  <cols>
    <col min="1" max="1" width="36.5" customWidth="1"/>
    <col min="2" max="2" width="22.1640625" customWidth="1"/>
    <col min="3" max="4" width="15" customWidth="1"/>
    <col min="5" max="5" width="10.6640625" customWidth="1"/>
    <col min="6" max="6" width="13.5" customWidth="1"/>
    <col min="7" max="7" width="22.1640625" customWidth="1"/>
    <col min="8" max="8" width="45" customWidth="1"/>
    <col min="9" max="9" width="47.83203125" customWidth="1"/>
  </cols>
  <sheetData>
    <row r="1" spans="1:9">
      <c r="A1" s="16" t="s">
        <v>17</v>
      </c>
      <c r="B1" s="14"/>
      <c r="C1" s="14"/>
      <c r="D1" s="14"/>
      <c r="E1" s="14"/>
      <c r="F1" s="14"/>
      <c r="G1" s="14"/>
      <c r="H1" s="14"/>
      <c r="I1" s="14"/>
    </row>
    <row r="2" spans="1:9" ht="16">
      <c r="A2" s="12" t="s">
        <v>18</v>
      </c>
      <c r="B2" s="12" t="s">
        <v>19</v>
      </c>
      <c r="C2" s="12" t="s">
        <v>20</v>
      </c>
      <c r="D2" s="12" t="s">
        <v>21</v>
      </c>
      <c r="E2" s="12" t="s">
        <v>8</v>
      </c>
      <c r="F2" s="12" t="s">
        <v>22</v>
      </c>
      <c r="G2" s="12" t="s">
        <v>23</v>
      </c>
      <c r="H2" s="12" t="s">
        <v>24</v>
      </c>
      <c r="I2" s="12" t="s">
        <v>25</v>
      </c>
    </row>
    <row r="3" spans="1:9" ht="32">
      <c r="A3" s="6" t="s">
        <v>26</v>
      </c>
      <c r="B3" s="6" t="s">
        <v>27</v>
      </c>
      <c r="C3" s="7">
        <v>2</v>
      </c>
      <c r="D3" s="7">
        <v>4</v>
      </c>
      <c r="E3" s="7">
        <f t="shared" ref="E3:E10" si="0">D3-C3</f>
        <v>2</v>
      </c>
      <c r="F3" s="6" t="s">
        <v>28</v>
      </c>
      <c r="G3" s="6" t="s">
        <v>29</v>
      </c>
      <c r="H3" s="3" t="s">
        <v>30</v>
      </c>
      <c r="I3" s="3" t="s">
        <v>31</v>
      </c>
    </row>
    <row r="4" spans="1:9" ht="32">
      <c r="A4" s="6" t="s">
        <v>32</v>
      </c>
      <c r="B4" s="6" t="s">
        <v>27</v>
      </c>
      <c r="C4" s="7">
        <v>2</v>
      </c>
      <c r="D4" s="7">
        <v>4</v>
      </c>
      <c r="E4" s="7">
        <f t="shared" si="0"/>
        <v>2</v>
      </c>
      <c r="F4" s="6" t="s">
        <v>28</v>
      </c>
      <c r="G4" s="6" t="s">
        <v>33</v>
      </c>
      <c r="H4" s="3" t="s">
        <v>34</v>
      </c>
      <c r="I4" s="3" t="s">
        <v>35</v>
      </c>
    </row>
    <row r="5" spans="1:9" ht="32">
      <c r="A5" s="6" t="s">
        <v>36</v>
      </c>
      <c r="B5" s="6" t="s">
        <v>27</v>
      </c>
      <c r="C5" s="7">
        <v>1</v>
      </c>
      <c r="D5" s="7">
        <v>4</v>
      </c>
      <c r="E5" s="7">
        <f t="shared" si="0"/>
        <v>3</v>
      </c>
      <c r="F5" s="6" t="s">
        <v>28</v>
      </c>
      <c r="G5" s="6" t="s">
        <v>37</v>
      </c>
      <c r="H5" s="3" t="s">
        <v>38</v>
      </c>
      <c r="I5" s="3" t="s">
        <v>39</v>
      </c>
    </row>
    <row r="6" spans="1:9" ht="32">
      <c r="A6" s="6" t="s">
        <v>40</v>
      </c>
      <c r="B6" s="6" t="s">
        <v>41</v>
      </c>
      <c r="C6" s="7">
        <v>2</v>
      </c>
      <c r="D6" s="7">
        <v>3</v>
      </c>
      <c r="E6" s="7">
        <f t="shared" si="0"/>
        <v>1</v>
      </c>
      <c r="F6" s="6" t="s">
        <v>42</v>
      </c>
      <c r="G6" s="6" t="s">
        <v>33</v>
      </c>
      <c r="H6" s="3" t="s">
        <v>43</v>
      </c>
      <c r="I6" s="3" t="s">
        <v>44</v>
      </c>
    </row>
    <row r="7" spans="1:9" ht="32">
      <c r="A7" s="6" t="s">
        <v>45</v>
      </c>
      <c r="B7" s="6" t="s">
        <v>41</v>
      </c>
      <c r="C7" s="7">
        <v>2</v>
      </c>
      <c r="D7" s="7">
        <v>3</v>
      </c>
      <c r="E7" s="7">
        <f t="shared" si="0"/>
        <v>1</v>
      </c>
      <c r="F7" s="6" t="s">
        <v>42</v>
      </c>
      <c r="G7" s="6" t="s">
        <v>46</v>
      </c>
      <c r="H7" s="3" t="s">
        <v>47</v>
      </c>
      <c r="I7" s="3" t="s">
        <v>48</v>
      </c>
    </row>
    <row r="8" spans="1:9" ht="32">
      <c r="A8" s="6" t="s">
        <v>49</v>
      </c>
      <c r="B8" s="6" t="s">
        <v>50</v>
      </c>
      <c r="C8" s="7">
        <v>1</v>
      </c>
      <c r="D8" s="7">
        <v>3</v>
      </c>
      <c r="E8" s="7">
        <f t="shared" si="0"/>
        <v>2</v>
      </c>
      <c r="F8" s="6" t="s">
        <v>42</v>
      </c>
      <c r="G8" s="6" t="s">
        <v>51</v>
      </c>
      <c r="H8" s="3" t="s">
        <v>52</v>
      </c>
      <c r="I8" s="3" t="s">
        <v>53</v>
      </c>
    </row>
    <row r="9" spans="1:9" ht="16">
      <c r="A9" s="6" t="s">
        <v>54</v>
      </c>
      <c r="B9" s="6" t="s">
        <v>55</v>
      </c>
      <c r="C9" s="7">
        <v>2</v>
      </c>
      <c r="D9" s="7">
        <v>3</v>
      </c>
      <c r="E9" s="7">
        <f t="shared" si="0"/>
        <v>1</v>
      </c>
      <c r="F9" s="6" t="s">
        <v>56</v>
      </c>
      <c r="G9" s="6" t="s">
        <v>57</v>
      </c>
      <c r="H9" s="3" t="s">
        <v>58</v>
      </c>
      <c r="I9" s="3" t="s">
        <v>59</v>
      </c>
    </row>
    <row r="10" spans="1:9" ht="32">
      <c r="A10" s="6" t="s">
        <v>60</v>
      </c>
      <c r="B10" s="6" t="s">
        <v>55</v>
      </c>
      <c r="C10" s="7">
        <v>2</v>
      </c>
      <c r="D10" s="7">
        <v>3</v>
      </c>
      <c r="E10" s="7">
        <f t="shared" si="0"/>
        <v>1</v>
      </c>
      <c r="F10" s="6" t="s">
        <v>56</v>
      </c>
      <c r="G10" s="6" t="s">
        <v>33</v>
      </c>
      <c r="H10" s="3" t="s">
        <v>61</v>
      </c>
      <c r="I10" s="3" t="s">
        <v>62</v>
      </c>
    </row>
    <row r="12" spans="1:9">
      <c r="A12" s="13" t="s">
        <v>63</v>
      </c>
      <c r="B12" s="14"/>
      <c r="C12" s="14"/>
      <c r="D12" s="14"/>
      <c r="E12" s="14"/>
      <c r="F12" s="14"/>
      <c r="G12" s="14"/>
      <c r="H12" s="14"/>
      <c r="I12" s="14"/>
    </row>
    <row r="13" spans="1:9">
      <c r="A13" s="14"/>
      <c r="B13" s="14"/>
      <c r="C13" s="14"/>
      <c r="D13" s="14"/>
      <c r="E13" s="14"/>
      <c r="F13" s="14"/>
      <c r="G13" s="14"/>
      <c r="H13" s="14"/>
      <c r="I13" s="14"/>
    </row>
    <row r="14" spans="1:9">
      <c r="A14" s="14"/>
      <c r="B14" s="14"/>
      <c r="C14" s="14"/>
      <c r="D14" s="14"/>
      <c r="E14" s="14"/>
      <c r="F14" s="14"/>
      <c r="G14" s="14"/>
      <c r="H14" s="14"/>
      <c r="I14" s="14"/>
    </row>
  </sheetData>
  <mergeCells count="2">
    <mergeCell ref="A1:I1"/>
    <mergeCell ref="A12:I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
  <sheetViews>
    <sheetView workbookViewId="0">
      <selection activeCell="A29" sqref="A29"/>
    </sheetView>
  </sheetViews>
  <sheetFormatPr baseColWidth="10" defaultColWidth="8.83203125" defaultRowHeight="15"/>
  <cols>
    <col min="1" max="1" width="36.5" customWidth="1"/>
    <col min="2" max="5" width="15" customWidth="1"/>
    <col min="6" max="6" width="16.5" customWidth="1"/>
    <col min="7" max="7" width="17.83203125" customWidth="1"/>
  </cols>
  <sheetData>
    <row r="1" spans="1:7">
      <c r="A1" s="16" t="s">
        <v>64</v>
      </c>
      <c r="B1" s="14"/>
      <c r="C1" s="14"/>
      <c r="D1" s="14"/>
      <c r="E1" s="14"/>
      <c r="F1" s="14"/>
      <c r="G1" s="14"/>
    </row>
    <row r="2" spans="1:7">
      <c r="A2" s="1" t="s">
        <v>65</v>
      </c>
      <c r="B2" s="8">
        <v>0.35</v>
      </c>
      <c r="C2" s="8">
        <v>0.25</v>
      </c>
      <c r="D2" s="8">
        <v>0.2</v>
      </c>
      <c r="E2" s="8">
        <v>0.1</v>
      </c>
      <c r="F2" s="8">
        <v>0.1</v>
      </c>
    </row>
    <row r="3" spans="1:7" ht="16">
      <c r="A3" s="12" t="s">
        <v>18</v>
      </c>
      <c r="B3" s="12" t="s">
        <v>66</v>
      </c>
      <c r="C3" s="12" t="s">
        <v>67</v>
      </c>
      <c r="D3" s="12" t="s">
        <v>68</v>
      </c>
      <c r="E3" s="12" t="s">
        <v>69</v>
      </c>
      <c r="F3" s="12" t="s">
        <v>70</v>
      </c>
      <c r="G3" s="12" t="s">
        <v>71</v>
      </c>
    </row>
    <row r="4" spans="1:7">
      <c r="A4" t="s">
        <v>26</v>
      </c>
      <c r="B4" s="9">
        <v>2</v>
      </c>
      <c r="C4" s="9">
        <v>2</v>
      </c>
      <c r="D4" s="9">
        <v>2</v>
      </c>
      <c r="E4" s="9">
        <v>1</v>
      </c>
      <c r="F4" s="9">
        <v>1</v>
      </c>
      <c r="G4" s="9">
        <f t="shared" ref="G4:G11" si="0">SUMPRODUCT(B4:F4,$B$2:$F$2)</f>
        <v>1.8000000000000003</v>
      </c>
    </row>
    <row r="5" spans="1:7">
      <c r="A5" t="s">
        <v>32</v>
      </c>
      <c r="B5" s="9">
        <v>2</v>
      </c>
      <c r="C5" s="9">
        <v>2</v>
      </c>
      <c r="D5" s="9">
        <v>2</v>
      </c>
      <c r="E5" s="9">
        <v>1</v>
      </c>
      <c r="F5" s="9">
        <v>1</v>
      </c>
      <c r="G5" s="9">
        <f t="shared" si="0"/>
        <v>1.8000000000000003</v>
      </c>
    </row>
    <row r="6" spans="1:7">
      <c r="A6" t="s">
        <v>36</v>
      </c>
      <c r="B6" s="9">
        <v>1</v>
      </c>
      <c r="C6" s="9">
        <v>1</v>
      </c>
      <c r="D6" s="9">
        <v>1</v>
      </c>
      <c r="E6" s="9">
        <v>1</v>
      </c>
      <c r="F6" s="9">
        <v>1</v>
      </c>
      <c r="G6" s="9">
        <f t="shared" si="0"/>
        <v>1</v>
      </c>
    </row>
    <row r="7" spans="1:7">
      <c r="A7" t="s">
        <v>40</v>
      </c>
      <c r="B7" s="9">
        <v>2</v>
      </c>
      <c r="C7" s="9">
        <v>2</v>
      </c>
      <c r="D7" s="9">
        <v>1</v>
      </c>
      <c r="E7" s="9">
        <v>1</v>
      </c>
      <c r="F7" s="9">
        <v>1</v>
      </c>
      <c r="G7" s="9">
        <f t="shared" si="0"/>
        <v>1.6</v>
      </c>
    </row>
    <row r="8" spans="1:7">
      <c r="A8" t="s">
        <v>45</v>
      </c>
      <c r="B8" s="9">
        <v>2</v>
      </c>
      <c r="C8" s="9">
        <v>2</v>
      </c>
      <c r="D8" s="9">
        <v>1</v>
      </c>
      <c r="E8" s="9">
        <v>1</v>
      </c>
      <c r="F8" s="9">
        <v>1</v>
      </c>
      <c r="G8" s="9">
        <f t="shared" si="0"/>
        <v>1.6</v>
      </c>
    </row>
    <row r="9" spans="1:7">
      <c r="A9" t="s">
        <v>49</v>
      </c>
      <c r="B9" s="9">
        <v>1</v>
      </c>
      <c r="C9" s="9">
        <v>1</v>
      </c>
      <c r="D9" s="9">
        <v>1</v>
      </c>
      <c r="E9" s="9">
        <v>1</v>
      </c>
      <c r="F9" s="9">
        <v>1</v>
      </c>
      <c r="G9" s="9">
        <f t="shared" si="0"/>
        <v>1</v>
      </c>
    </row>
    <row r="10" spans="1:7">
      <c r="A10" t="s">
        <v>54</v>
      </c>
      <c r="B10" s="9">
        <v>2</v>
      </c>
      <c r="C10" s="9">
        <v>2</v>
      </c>
      <c r="D10" s="9">
        <v>1</v>
      </c>
      <c r="E10" s="9">
        <v>1</v>
      </c>
      <c r="F10" s="9">
        <v>1</v>
      </c>
      <c r="G10" s="9">
        <f t="shared" si="0"/>
        <v>1.6</v>
      </c>
    </row>
    <row r="11" spans="1:7">
      <c r="A11" t="s">
        <v>60</v>
      </c>
      <c r="B11" s="9">
        <v>2</v>
      </c>
      <c r="C11" s="9">
        <v>2</v>
      </c>
      <c r="D11" s="9">
        <v>1</v>
      </c>
      <c r="E11" s="9">
        <v>2</v>
      </c>
      <c r="F11" s="9">
        <v>1</v>
      </c>
      <c r="G11" s="9">
        <f t="shared" si="0"/>
        <v>1.7</v>
      </c>
    </row>
    <row r="13" spans="1:7">
      <c r="A13" s="13" t="s">
        <v>72</v>
      </c>
      <c r="B13" s="14"/>
      <c r="C13" s="14"/>
      <c r="D13" s="14"/>
      <c r="E13" s="14"/>
      <c r="F13" s="14"/>
      <c r="G13" s="14"/>
    </row>
    <row r="14" spans="1:7">
      <c r="A14" s="14"/>
      <c r="B14" s="14"/>
      <c r="C14" s="14"/>
      <c r="D14" s="14"/>
      <c r="E14" s="14"/>
      <c r="F14" s="14"/>
      <c r="G14" s="14"/>
    </row>
    <row r="15" spans="1:7">
      <c r="A15" s="14"/>
      <c r="B15" s="14"/>
      <c r="C15" s="14"/>
      <c r="D15" s="14"/>
      <c r="E15" s="14"/>
      <c r="F15" s="14"/>
      <c r="G15" s="14"/>
    </row>
  </sheetData>
  <mergeCells count="2">
    <mergeCell ref="A1:G1"/>
    <mergeCell ref="A13:G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workbookViewId="0">
      <selection activeCell="A13" sqref="A13:G15"/>
    </sheetView>
  </sheetViews>
  <sheetFormatPr baseColWidth="10" defaultColWidth="8.83203125" defaultRowHeight="15"/>
  <cols>
    <col min="1" max="1" width="53.5" customWidth="1"/>
    <col min="2" max="2" width="30.6640625" customWidth="1"/>
    <col min="3" max="3" width="22.1640625" customWidth="1"/>
    <col min="4" max="4" width="15" customWidth="1"/>
    <col min="5" max="6" width="16.5" customWidth="1"/>
    <col min="7" max="7" width="45" customWidth="1"/>
  </cols>
  <sheetData>
    <row r="1" spans="1:7">
      <c r="A1" s="16" t="s">
        <v>73</v>
      </c>
      <c r="B1" s="14"/>
      <c r="C1" s="14"/>
      <c r="D1" s="14"/>
      <c r="E1" s="14"/>
      <c r="F1" s="14"/>
      <c r="G1" s="14"/>
    </row>
    <row r="2" spans="1:7" ht="16">
      <c r="A2" s="12" t="s">
        <v>74</v>
      </c>
      <c r="B2" s="12" t="s">
        <v>18</v>
      </c>
      <c r="C2" s="12" t="s">
        <v>23</v>
      </c>
      <c r="D2" s="12" t="s">
        <v>22</v>
      </c>
      <c r="E2" s="12" t="s">
        <v>75</v>
      </c>
      <c r="F2" s="12" t="s">
        <v>76</v>
      </c>
      <c r="G2" s="12" t="s">
        <v>24</v>
      </c>
    </row>
    <row r="3" spans="1:7" ht="32">
      <c r="A3" s="3" t="s">
        <v>77</v>
      </c>
      <c r="B3" t="s">
        <v>36</v>
      </c>
      <c r="C3" t="s">
        <v>37</v>
      </c>
      <c r="D3" t="s">
        <v>28</v>
      </c>
      <c r="E3" s="10" t="s">
        <v>78</v>
      </c>
      <c r="F3" t="s">
        <v>79</v>
      </c>
      <c r="G3" s="3" t="s">
        <v>80</v>
      </c>
    </row>
    <row r="4" spans="1:7" ht="32">
      <c r="A4" s="3" t="s">
        <v>81</v>
      </c>
      <c r="B4" t="s">
        <v>36</v>
      </c>
      <c r="C4" t="s">
        <v>37</v>
      </c>
      <c r="D4" t="s">
        <v>28</v>
      </c>
      <c r="E4" s="10" t="s">
        <v>82</v>
      </c>
      <c r="F4" t="s">
        <v>83</v>
      </c>
      <c r="G4" s="3" t="s">
        <v>84</v>
      </c>
    </row>
    <row r="5" spans="1:7" ht="16">
      <c r="A5" s="3" t="s">
        <v>85</v>
      </c>
      <c r="B5" t="s">
        <v>32</v>
      </c>
      <c r="C5" t="s">
        <v>33</v>
      </c>
      <c r="D5" t="s">
        <v>28</v>
      </c>
      <c r="E5" s="10" t="s">
        <v>86</v>
      </c>
      <c r="F5" t="s">
        <v>79</v>
      </c>
      <c r="G5" s="3" t="s">
        <v>87</v>
      </c>
    </row>
    <row r="6" spans="1:7" ht="16">
      <c r="A6" s="3" t="s">
        <v>88</v>
      </c>
      <c r="B6" t="s">
        <v>26</v>
      </c>
      <c r="C6" t="s">
        <v>29</v>
      </c>
      <c r="D6" t="s">
        <v>28</v>
      </c>
      <c r="E6" s="10" t="s">
        <v>89</v>
      </c>
      <c r="F6" t="s">
        <v>83</v>
      </c>
      <c r="G6" s="3" t="s">
        <v>90</v>
      </c>
    </row>
    <row r="7" spans="1:7" ht="16">
      <c r="A7" s="3" t="s">
        <v>91</v>
      </c>
      <c r="B7" t="s">
        <v>45</v>
      </c>
      <c r="C7" t="s">
        <v>46</v>
      </c>
      <c r="D7" t="s">
        <v>42</v>
      </c>
      <c r="E7" s="10" t="s">
        <v>92</v>
      </c>
      <c r="F7" t="s">
        <v>83</v>
      </c>
      <c r="G7" s="3" t="s">
        <v>93</v>
      </c>
    </row>
    <row r="8" spans="1:7" ht="16">
      <c r="A8" s="3" t="s">
        <v>94</v>
      </c>
      <c r="B8" t="s">
        <v>40</v>
      </c>
      <c r="C8" t="s">
        <v>33</v>
      </c>
      <c r="D8" t="s">
        <v>42</v>
      </c>
      <c r="E8" s="10" t="s">
        <v>95</v>
      </c>
      <c r="F8" t="s">
        <v>83</v>
      </c>
      <c r="G8" s="3" t="s">
        <v>96</v>
      </c>
    </row>
    <row r="9" spans="1:7" ht="16">
      <c r="A9" s="3" t="s">
        <v>97</v>
      </c>
      <c r="B9" t="s">
        <v>49</v>
      </c>
      <c r="C9" t="s">
        <v>51</v>
      </c>
      <c r="D9" t="s">
        <v>42</v>
      </c>
      <c r="E9" s="10" t="s">
        <v>98</v>
      </c>
      <c r="F9" t="s">
        <v>83</v>
      </c>
      <c r="G9" s="3" t="s">
        <v>99</v>
      </c>
    </row>
    <row r="10" spans="1:7" ht="16">
      <c r="A10" s="3" t="s">
        <v>100</v>
      </c>
      <c r="B10" t="s">
        <v>54</v>
      </c>
      <c r="C10" t="s">
        <v>57</v>
      </c>
      <c r="D10" t="s">
        <v>56</v>
      </c>
      <c r="E10" s="10" t="s">
        <v>101</v>
      </c>
      <c r="F10" t="s">
        <v>83</v>
      </c>
      <c r="G10" s="3" t="s">
        <v>102</v>
      </c>
    </row>
    <row r="11" spans="1:7" ht="16">
      <c r="A11" s="3" t="s">
        <v>103</v>
      </c>
      <c r="B11" t="s">
        <v>60</v>
      </c>
      <c r="C11" t="s">
        <v>33</v>
      </c>
      <c r="D11" t="s">
        <v>56</v>
      </c>
      <c r="E11" s="10" t="s">
        <v>104</v>
      </c>
      <c r="F11" t="s">
        <v>83</v>
      </c>
      <c r="G11" s="3" t="s">
        <v>105</v>
      </c>
    </row>
    <row r="13" spans="1:7">
      <c r="A13" s="13" t="s">
        <v>106</v>
      </c>
      <c r="B13" s="14"/>
      <c r="C13" s="14"/>
      <c r="D13" s="14"/>
      <c r="E13" s="14"/>
      <c r="F13" s="14"/>
      <c r="G13" s="14"/>
    </row>
    <row r="14" spans="1:7">
      <c r="A14" s="14"/>
      <c r="B14" s="14"/>
      <c r="C14" s="14"/>
      <c r="D14" s="14"/>
      <c r="E14" s="14"/>
      <c r="F14" s="14"/>
      <c r="G14" s="14"/>
    </row>
    <row r="15" spans="1:7">
      <c r="A15" s="14"/>
      <c r="B15" s="14"/>
      <c r="C15" s="14"/>
      <c r="D15" s="14"/>
      <c r="E15" s="14"/>
      <c r="F15" s="14"/>
      <c r="G15" s="14"/>
    </row>
  </sheetData>
  <mergeCells count="2">
    <mergeCell ref="A1:G1"/>
    <mergeCell ref="A13:G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4"/>
  <sheetViews>
    <sheetView topLeftCell="A29" workbookViewId="0">
      <selection activeCell="B32" sqref="B32"/>
    </sheetView>
  </sheetViews>
  <sheetFormatPr baseColWidth="10" defaultColWidth="8.83203125" defaultRowHeight="15"/>
  <cols>
    <col min="1" max="1" width="30.6640625" customWidth="1"/>
    <col min="2" max="2" width="107.83203125" customWidth="1"/>
  </cols>
  <sheetData>
    <row r="1" spans="1:2">
      <c r="A1" s="16" t="s">
        <v>107</v>
      </c>
      <c r="B1" s="14"/>
    </row>
    <row r="3" spans="1:2" ht="144">
      <c r="A3" s="11" t="s">
        <v>108</v>
      </c>
      <c r="B3" s="3" t="s">
        <v>109</v>
      </c>
    </row>
    <row r="7" spans="1:2" ht="160">
      <c r="A7" s="11" t="s">
        <v>110</v>
      </c>
      <c r="B7" s="3" t="s">
        <v>111</v>
      </c>
    </row>
    <row r="13" spans="1:2" ht="408" customHeight="1">
      <c r="A13" s="11" t="s">
        <v>112</v>
      </c>
      <c r="B13" s="3" t="s">
        <v>113</v>
      </c>
    </row>
    <row r="29" spans="1:2" ht="160">
      <c r="A29" s="11" t="s">
        <v>114</v>
      </c>
      <c r="B29" s="3" t="s">
        <v>115</v>
      </c>
    </row>
    <row r="36" spans="1:2" ht="160">
      <c r="A36" s="11" t="s">
        <v>116</v>
      </c>
      <c r="B36" s="3" t="s">
        <v>117</v>
      </c>
    </row>
    <row r="44" spans="1:2" ht="112">
      <c r="A44" s="11" t="s">
        <v>118</v>
      </c>
      <c r="B44" s="3" t="s">
        <v>119</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Summary</vt:lpstr>
      <vt:lpstr>Capability Assessment</vt:lpstr>
      <vt:lpstr>Lens Scoring</vt:lpstr>
      <vt:lpstr>Action Plan</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Omar Anwar</cp:lastModifiedBy>
  <dcterms:modified xsi:type="dcterms:W3CDTF">2026-04-06T21:33:09Z</dcterms:modified>
</cp:coreProperties>
</file>